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Collecti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<sst xmlns="http://schemas.openxmlformats.org/spreadsheetml/2006/main" count="64" uniqueCount="52">
  <si>
    <t xml:space="preserve">THE SHARP COLLECTOR'S PLAYBOOK</t>
  </si>
  <si>
    <t xml:space="preserve">Collection Tracker — Collectibles</t>
  </si>
  <si>
    <t xml:space="preserve">Enter items on the 'Collection' tab. These totals update automatically.</t>
  </si>
  <si>
    <t xml:space="preserve">Total Invested (all-in)</t>
  </si>
  <si>
    <t xml:space="preserve">Current Value (holding)</t>
  </si>
  <si>
    <t xml:space="preserve">Unrealized P/L</t>
  </si>
  <si>
    <t xml:space="preserve">Realized P/L (sold)</t>
  </si>
  <si>
    <t xml:space="preserve">Total P/L</t>
  </si>
  <si>
    <t xml:space="preserve">Total ROI %</t>
  </si>
  <si>
    <t xml:space="preserve">Holding</t>
  </si>
  <si>
    <t xml:space="preserve">Sold</t>
  </si>
  <si>
    <t xml:space="preserve">Tip: keep 'Status' set to Holding or Sold. Blue cells = you type; black = auto-calculated.</t>
  </si>
  <si>
    <t xml:space="preserve">Item / Description</t>
  </si>
  <si>
    <t xml:space="preserve">Year</t>
  </si>
  <si>
    <t xml:space="preserve">Category</t>
  </si>
  <si>
    <t xml:space="preserve">Maker / Subject</t>
  </si>
  <si>
    <t xml:space="preserve">Variant</t>
  </si>
  <si>
    <t xml:space="preserve">Condition</t>
  </si>
  <si>
    <t xml:space="preserve">Grade/Tier</t>
  </si>
  <si>
    <t xml:space="preserve">Certifier</t>
  </si>
  <si>
    <t xml:space="preserve">Buy Date</t>
  </si>
  <si>
    <t xml:space="preserve">Cost Basis $</t>
  </si>
  <si>
    <t xml:space="preserve">Fees $</t>
  </si>
  <si>
    <t xml:space="preserve">All-In $</t>
  </si>
  <si>
    <t xml:space="preserve">Current Comp $</t>
  </si>
  <si>
    <t xml:space="preserve">Unrealized P/L $</t>
  </si>
  <si>
    <t xml:space="preserve">Unrealized P/L %</t>
  </si>
  <si>
    <t xml:space="preserve">Status</t>
  </si>
  <si>
    <t xml:space="preserve">Sale Price $</t>
  </si>
  <si>
    <t xml:space="preserve">Realized P/L $</t>
  </si>
  <si>
    <t xml:space="preserve">Notes</t>
  </si>
  <si>
    <t xml:space="preserve">Thrift pottery find</t>
  </si>
  <si>
    <t xml:space="preserve">—</t>
  </si>
  <si>
    <t xml:space="preserve">Pottery</t>
  </si>
  <si>
    <t xml:space="preserve">Sought-after maker</t>
  </si>
  <si>
    <t xml:space="preserve">Excellent</t>
  </si>
  <si>
    <t xml:space="preserve">Raw</t>
  </si>
  <si>
    <t xml:space="preserve">2026-02-12</t>
  </si>
  <si>
    <t xml:space="preserve">Thrift find (Case 1)</t>
  </si>
  <si>
    <t xml:space="preserve">Mixed box lot — keys</t>
  </si>
  <si>
    <t xml:space="preserve">Mixed</t>
  </si>
  <si>
    <t xml:space="preserve">Cards/Toys/Vinyl</t>
  </si>
  <si>
    <t xml:space="preserve">Varies</t>
  </si>
  <si>
    <t xml:space="preserve">2026-03-04</t>
  </si>
  <si>
    <t xml:space="preserve">Lot break-up (Case 2)</t>
  </si>
  <si>
    <t xml:space="preserve">Signed memorabilia</t>
  </si>
  <si>
    <t xml:space="preserve">Memorabilia</t>
  </si>
  <si>
    <t xml:space="preserve">Authenticated auto</t>
  </si>
  <si>
    <t xml:space="preserve">PSA/DNA</t>
  </si>
  <si>
    <t xml:space="preserve">PSA</t>
  </si>
  <si>
    <t xml:space="preserve">2025-12-01</t>
  </si>
  <si>
    <t xml:space="preserve">Authentication arb (Case 3)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</si>
</sst>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;\(0.0%\);\-"/>
    <numFmt numFmtId="167" formatCode="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6A4A86"/>
      <name val="Arial"/>
      <family val="0"/>
      <charset val="1"/>
    </font>
    <font>
      <b val="true"/>
      <sz val="20"/>
      <color rgb="FF43305C"/>
      <name val="Arial"/>
      <family val="0"/>
      <charset val="1"/>
    </font>
    <font>
      <i val="true"/>
      <sz val="10"/>
      <color rgb="FF5C636C"/>
      <name val="Arial"/>
      <family val="0"/>
      <charset val="1"/>
    </font>
    <font>
      <b val="true"/>
      <sz val="10"/>
      <color rgb="FF43305C"/>
      <name val="Arial"/>
      <family val="0"/>
      <charset val="1"/>
    </font>
    <font>
      <b val="true"/>
      <sz val="16"/>
      <color rgb="FF6A4A86"/>
      <name val="Arial"/>
      <family val="0"/>
      <charset val="1"/>
    </font>
    <font>
      <i val="true"/>
      <sz val="9"/>
      <color rgb="FF5C636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4F0F8"/>
        <bgColor rgb="FFFAF6EC"/>
      </patternFill>
    </fill>
    <fill>
      <patternFill patternType="solid">
        <fgColor rgb="FF6A4A86"/>
        <bgColor rgb="FF5C636C"/>
      </patternFill>
    </fill>
    <fill>
      <patternFill patternType="solid">
        <fgColor rgb="FFFAF6EC"/>
        <bgColor rgb="FFFAF9F5"/>
      </patternFill>
    </fill>
    <fill>
      <patternFill patternType="solid">
        <fgColor rgb="FFFAF9F5"/>
        <bgColor rgb="FFFAF6E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6A4A86"/>
      <rgbColor rgb="FFFAF6EC"/>
      <rgbColor rgb="FFF4F0F8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9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636C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3305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24"/>
    <col collapsed="false" customWidth="true" hidden="false" outlineLevel="0" max="6" min="6" style="0" width="18"/>
  </cols>
  <sheetData>
    <row r="2" customFormat="false" ht="15" hidden="false" customHeight="false" outlineLevel="0" collapsed="false">
      <c r="B2" s="1" t="s">
        <v>0</v>
      </c>
    </row>
    <row r="3" customFormat="false" ht="24.4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6" customFormat="false" ht="19.7" hidden="false" customHeight="false" outlineLevel="0" collapsed="false">
      <c r="B6" s="4" t="s">
        <v>3</v>
      </c>
      <c r="C6" s="5" t="n">
        <f aca="false">SUM(Collection!L:L)</f>
        <v>254</v>
      </c>
      <c r="E6" s="4" t="s">
        <v>4</v>
      </c>
      <c r="F6" s="5" t="n">
        <f aca="false">SUMIF(Collection!P:P,"Holding",Collection!M:M)</f>
        <v>0</v>
      </c>
    </row>
    <row r="9" customFormat="false" ht="19.7" hidden="false" customHeight="false" outlineLevel="0" collapsed="false">
      <c r="B9" s="4" t="s">
        <v>5</v>
      </c>
      <c r="C9" s="5" t="n">
        <f aca="false">SUM(Collection!N:N)</f>
        <v>543</v>
      </c>
      <c r="E9" s="4" t="s">
        <v>6</v>
      </c>
      <c r="F9" s="5" t="n">
        <f aca="false">SUM(Collection!R:R)</f>
        <v>543</v>
      </c>
    </row>
    <row r="12" customFormat="false" ht="19.7" hidden="false" customHeight="false" outlineLevel="0" collapsed="false">
      <c r="B12" s="4" t="s">
        <v>7</v>
      </c>
      <c r="C12" s="5" t="n">
        <f aca="false">SUM(Collection!N:N)+SUM(Collection!R:R)</f>
        <v>1086</v>
      </c>
      <c r="E12" s="4" t="s">
        <v>8</v>
      </c>
      <c r="F12" s="6" t="n">
        <f aca="false">IF(SUM(Collection!L:L)=0,"",(SUM(Collection!N:N)+SUM(Collection!R:R))/SUM(Collection!L:L))</f>
        <v>4.2755905511811</v>
      </c>
    </row>
    <row r="15" customFormat="false" ht="19.7" hidden="false" customHeight="false" outlineLevel="0" collapsed="false">
      <c r="B15" s="4" t="s">
        <v>9</v>
      </c>
      <c r="C15" s="7" t="n">
        <f aca="false">COUNTIF(Collection!P:P,"Holding")</f>
        <v>0</v>
      </c>
      <c r="E15" s="4" t="s">
        <v>10</v>
      </c>
      <c r="F15" s="7" t="n">
        <f aca="false">COUNTIF(Collection!P:P,"Sold")</f>
        <v>3</v>
      </c>
    </row>
    <row r="22" customFormat="false" ht="15" hidden="false" customHeight="false" outlineLevel="0" collapsed="false">
      <c r="B22" s="8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7"/>
    <col collapsed="false" customWidth="true" hidden="false" outlineLevel="0" max="4" min="3" style="0" width="16"/>
    <col collapsed="false" customWidth="true" hidden="false" outlineLevel="0" max="5" min="5" style="0" width="9"/>
    <col collapsed="false" customWidth="true" hidden="false" outlineLevel="0" max="6" min="6" style="0" width="13"/>
    <col collapsed="false" customWidth="true" hidden="false" outlineLevel="0" max="8" min="7" style="0" width="9"/>
    <col collapsed="false" customWidth="true" hidden="false" outlineLevel="0" max="10" min="9" style="0" width="12"/>
    <col collapsed="false" customWidth="true" hidden="false" outlineLevel="0" max="11" min="11" style="0" width="9"/>
    <col collapsed="false" customWidth="true" hidden="false" outlineLevel="0" max="12" min="12" style="0" width="11"/>
    <col collapsed="false" customWidth="true" hidden="false" outlineLevel="0" max="13" min="13" style="0" width="13"/>
    <col collapsed="false" customWidth="true" hidden="false" outlineLevel="0" max="14" min="14" style="0" width="14"/>
    <col collapsed="false" customWidth="true" hidden="false" outlineLevel="0" max="15" min="15" style="0" width="13"/>
    <col collapsed="false" customWidth="true" hidden="false" outlineLevel="0" max="16" min="16" style="0" width="11"/>
    <col collapsed="false" customWidth="true" hidden="false" outlineLevel="0" max="17" min="17" style="0" width="12"/>
    <col collapsed="false" customWidth="true" hidden="false" outlineLevel="0" max="18" min="18" style="0" width="13"/>
    <col collapsed="false" customWidth="true" hidden="false" outlineLevel="0" max="19" min="19" style="0" width="22"/>
  </cols>
  <sheetData>
    <row r="1" customFormat="false" ht="30" hidden="false" customHeight="true" outlineLevel="0" collapsed="false">
      <c r="A1" s="9" t="s">
        <v>12</v>
      </c>
      <c r="B1" s="9" t="s">
        <v>13</v>
      </c>
      <c r="C1" s="9" t="s">
        <v>14</v>
      </c>
      <c r="D1" s="9" t="s">
        <v>15</v>
      </c>
      <c r="E1" s="9" t="s">
        <v>16</v>
      </c>
      <c r="F1" s="9" t="s">
        <v>17</v>
      </c>
      <c r="G1" s="9" t="s">
        <v>18</v>
      </c>
      <c r="H1" s="9" t="s">
        <v>19</v>
      </c>
      <c r="I1" s="9" t="s">
        <v>20</v>
      </c>
      <c r="J1" s="9" t="s">
        <v>21</v>
      </c>
      <c r="K1" s="9" t="s">
        <v>22</v>
      </c>
      <c r="L1" s="9" t="s">
        <v>23</v>
      </c>
      <c r="M1" s="9" t="s">
        <v>24</v>
      </c>
      <c r="N1" s="9" t="s">
        <v>25</v>
      </c>
      <c r="O1" s="9" t="s">
        <v>26</v>
      </c>
      <c r="P1" s="9" t="s">
        <v>27</v>
      </c>
      <c r="Q1" s="9" t="s">
        <v>28</v>
      </c>
      <c r="R1" s="9" t="s">
        <v>29</v>
      </c>
      <c r="S1" s="9" t="s">
        <v>30</v>
      </c>
    </row>
    <row r="2" customFormat="false" ht="15" hidden="false" customHeight="false" outlineLevel="0" collapsed="false">
      <c r="A2" s="10" t="s">
        <v>31</v>
      </c>
      <c r="B2" s="11" t="s">
        <v>32</v>
      </c>
      <c r="C2" s="10" t="s">
        <v>33</v>
      </c>
      <c r="D2" s="10" t="s">
        <v>34</v>
      </c>
      <c r="E2" s="11" t="s">
        <v>32</v>
      </c>
      <c r="F2" s="10" t="s">
        <v>35</v>
      </c>
      <c r="G2" s="10" t="s">
        <v>36</v>
      </c>
      <c r="H2" s="10" t="s">
        <v>32</v>
      </c>
      <c r="I2" s="10" t="s">
        <v>37</v>
      </c>
      <c r="J2" s="12" t="n">
        <v>4</v>
      </c>
      <c r="K2" s="12" t="n">
        <v>0</v>
      </c>
      <c r="L2" s="13" t="n">
        <f aca="false">IF(AND(J2="",K2=""),"",J2+K2)</f>
        <v>4</v>
      </c>
      <c r="M2" s="12" t="n">
        <v>72</v>
      </c>
      <c r="N2" s="13" t="n">
        <f aca="false">IF(OR(L2="",M2=""),"",M2-L2)</f>
        <v>68</v>
      </c>
      <c r="O2" s="14" t="n">
        <f aca="false">IF(OR(L2="",L2=0,M2=""),"",(M2-L2)/L2)</f>
        <v>17</v>
      </c>
      <c r="P2" s="10" t="s">
        <v>10</v>
      </c>
      <c r="Q2" s="12" t="n">
        <v>72</v>
      </c>
      <c r="R2" s="13" t="n">
        <f aca="false">IF(OR(P2&lt;&gt;"Sold",Q2="",L2=""),"",Q2-L2)</f>
        <v>68</v>
      </c>
      <c r="S2" s="10" t="s">
        <v>38</v>
      </c>
    </row>
    <row r="3" customFormat="false" ht="15" hidden="false" customHeight="false" outlineLevel="0" collapsed="false">
      <c r="A3" s="10" t="s">
        <v>39</v>
      </c>
      <c r="B3" s="11" t="s">
        <v>32</v>
      </c>
      <c r="C3" s="10" t="s">
        <v>40</v>
      </c>
      <c r="D3" s="10" t="s">
        <v>41</v>
      </c>
      <c r="E3" s="11" t="s">
        <v>32</v>
      </c>
      <c r="F3" s="10" t="s">
        <v>42</v>
      </c>
      <c r="G3" s="10" t="s">
        <v>36</v>
      </c>
      <c r="H3" s="10" t="s">
        <v>32</v>
      </c>
      <c r="I3" s="10" t="s">
        <v>43</v>
      </c>
      <c r="J3" s="12" t="n">
        <v>80</v>
      </c>
      <c r="K3" s="12" t="n">
        <v>0</v>
      </c>
      <c r="L3" s="13" t="n">
        <f aca="false">IF(AND(J3="",K3=""),"",J3+K3)</f>
        <v>80</v>
      </c>
      <c r="M3" s="12" t="n">
        <v>255</v>
      </c>
      <c r="N3" s="13" t="n">
        <f aca="false">IF(OR(L3="",M3=""),"",M3-L3)</f>
        <v>175</v>
      </c>
      <c r="O3" s="14" t="n">
        <f aca="false">IF(OR(L3="",L3=0,M3=""),"",(M3-L3)/L3)</f>
        <v>2.1875</v>
      </c>
      <c r="P3" s="10" t="s">
        <v>10</v>
      </c>
      <c r="Q3" s="12" t="n">
        <v>255</v>
      </c>
      <c r="R3" s="13" t="n">
        <f aca="false">IF(OR(P3&lt;&gt;"Sold",Q3="",L3=""),"",Q3-L3)</f>
        <v>175</v>
      </c>
      <c r="S3" s="10" t="s">
        <v>44</v>
      </c>
    </row>
    <row r="4" customFormat="false" ht="15" hidden="false" customHeight="false" outlineLevel="0" collapsed="false">
      <c r="A4" s="10" t="s">
        <v>45</v>
      </c>
      <c r="B4" s="11" t="s">
        <v>32</v>
      </c>
      <c r="C4" s="10" t="s">
        <v>46</v>
      </c>
      <c r="D4" s="10" t="s">
        <v>47</v>
      </c>
      <c r="E4" s="11" t="s">
        <v>32</v>
      </c>
      <c r="F4" s="10" t="s">
        <v>35</v>
      </c>
      <c r="G4" s="10" t="s">
        <v>48</v>
      </c>
      <c r="H4" s="10" t="s">
        <v>49</v>
      </c>
      <c r="I4" s="10" t="s">
        <v>50</v>
      </c>
      <c r="J4" s="12" t="n">
        <v>115</v>
      </c>
      <c r="K4" s="12" t="n">
        <v>55</v>
      </c>
      <c r="L4" s="13" t="n">
        <f aca="false">IF(AND(J4="",K4=""),"",J4+K4)</f>
        <v>170</v>
      </c>
      <c r="M4" s="12" t="n">
        <v>470</v>
      </c>
      <c r="N4" s="13" t="n">
        <f aca="false">IF(OR(L4="",M4=""),"",M4-L4)</f>
        <v>300</v>
      </c>
      <c r="O4" s="14" t="n">
        <f aca="false">IF(OR(L4="",L4=0,M4=""),"",(M4-L4)/L4)</f>
        <v>1.76470588235294</v>
      </c>
      <c r="P4" s="10" t="s">
        <v>10</v>
      </c>
      <c r="Q4" s="12" t="n">
        <v>470</v>
      </c>
      <c r="R4" s="13" t="n">
        <f aca="false">IF(OR(P4&lt;&gt;"Sold",Q4="",L4=""),"",Q4-L4)</f>
        <v>300</v>
      </c>
      <c r="S4" s="10" t="s">
        <v>51</v>
      </c>
    </row>
    <row r="5" customFormat="false" ht="15" hidden="false" customHeight="false" outlineLevel="0" collapsed="false">
      <c r="A5" s="15"/>
      <c r="B5" s="16"/>
      <c r="C5" s="15"/>
      <c r="D5" s="15"/>
      <c r="E5" s="16"/>
      <c r="F5" s="15"/>
      <c r="G5" s="15"/>
      <c r="H5" s="15"/>
      <c r="I5" s="15"/>
      <c r="J5" s="17"/>
      <c r="K5" s="17"/>
      <c r="L5" s="18" t="str">
        <f aca="false">IF(AND(J5="",K5=""),"",J5+K5)</f>
        <v/>
      </c>
      <c r="M5" s="17"/>
      <c r="N5" s="18" t="str">
        <f aca="false">IF(OR(L5="",M5=""),"",M5-L5)</f>
        <v/>
      </c>
      <c r="O5" s="19" t="str">
        <f aca="false">IF(OR(L5="",L5=0,M5=""),"",(M5-L5)/L5)</f>
        <v/>
      </c>
      <c r="P5" s="15"/>
      <c r="Q5" s="17"/>
      <c r="R5" s="18" t="str">
        <f aca="false">IF(OR(P5&lt;&gt;"Sold",Q5="",L5=""),"",Q5-L5)</f>
        <v/>
      </c>
      <c r="S5" s="15"/>
    </row>
    <row r="6" customFormat="false" ht="15" hidden="false" customHeight="false" outlineLevel="0" collapsed="false">
      <c r="A6" s="20"/>
      <c r="B6" s="21"/>
      <c r="C6" s="20"/>
      <c r="D6" s="20"/>
      <c r="E6" s="21"/>
      <c r="F6" s="20"/>
      <c r="G6" s="20"/>
      <c r="H6" s="20"/>
      <c r="I6" s="20"/>
      <c r="J6" s="22"/>
      <c r="K6" s="22"/>
      <c r="L6" s="23" t="str">
        <f aca="false">IF(AND(J6="",K6=""),"",J6+K6)</f>
        <v/>
      </c>
      <c r="M6" s="22"/>
      <c r="N6" s="23" t="str">
        <f aca="false">IF(OR(L6="",M6=""),"",M6-L6)</f>
        <v/>
      </c>
      <c r="O6" s="24" t="str">
        <f aca="false">IF(OR(L6="",L6=0,M6=""),"",(M6-L6)/L6)</f>
        <v/>
      </c>
      <c r="P6" s="20"/>
      <c r="Q6" s="22"/>
      <c r="R6" s="23" t="str">
        <f aca="false">IF(OR(P6&lt;&gt;"Sold",Q6="",L6=""),"",Q6-L6)</f>
        <v/>
      </c>
      <c r="S6" s="20"/>
    </row>
    <row r="7" customFormat="false" ht="15" hidden="false" customHeight="false" outlineLevel="0" collapsed="false">
      <c r="A7" s="15"/>
      <c r="B7" s="16"/>
      <c r="C7" s="15"/>
      <c r="D7" s="15"/>
      <c r="E7" s="16"/>
      <c r="F7" s="15"/>
      <c r="G7" s="15"/>
      <c r="H7" s="15"/>
      <c r="I7" s="15"/>
      <c r="J7" s="17"/>
      <c r="K7" s="17"/>
      <c r="L7" s="18" t="str">
        <f aca="false">IF(AND(J7="",K7=""),"",J7+K7)</f>
        <v/>
      </c>
      <c r="M7" s="17"/>
      <c r="N7" s="18" t="str">
        <f aca="false">IF(OR(L7="",M7=""),"",M7-L7)</f>
        <v/>
      </c>
      <c r="O7" s="19" t="str">
        <f aca="false">IF(OR(L7="",L7=0,M7=""),"",(M7-L7)/L7)</f>
        <v/>
      </c>
      <c r="P7" s="15"/>
      <c r="Q7" s="17"/>
      <c r="R7" s="18" t="str">
        <f aca="false">IF(OR(P7&lt;&gt;"Sold",Q7="",L7=""),"",Q7-L7)</f>
        <v/>
      </c>
      <c r="S7" s="15"/>
    </row>
    <row r="8" customFormat="false" ht="15" hidden="false" customHeight="false" outlineLevel="0" collapsed="false">
      <c r="A8" s="20"/>
      <c r="B8" s="21"/>
      <c r="C8" s="20"/>
      <c r="D8" s="20"/>
      <c r="E8" s="21"/>
      <c r="F8" s="20"/>
      <c r="G8" s="20"/>
      <c r="H8" s="20"/>
      <c r="I8" s="20"/>
      <c r="J8" s="22"/>
      <c r="K8" s="22"/>
      <c r="L8" s="23" t="str">
        <f aca="false">IF(AND(J8="",K8=""),"",J8+K8)</f>
        <v/>
      </c>
      <c r="M8" s="22"/>
      <c r="N8" s="23" t="str">
        <f aca="false">IF(OR(L8="",M8=""),"",M8-L8)</f>
        <v/>
      </c>
      <c r="O8" s="24" t="str">
        <f aca="false">IF(OR(L8="",L8=0,M8=""),"",(M8-L8)/L8)</f>
        <v/>
      </c>
      <c r="P8" s="20"/>
      <c r="Q8" s="22"/>
      <c r="R8" s="23" t="str">
        <f aca="false">IF(OR(P8&lt;&gt;"Sold",Q8="",L8=""),"",Q8-L8)</f>
        <v/>
      </c>
      <c r="S8" s="20"/>
    </row>
    <row r="9" customFormat="false" ht="15" hidden="false" customHeight="false" outlineLevel="0" collapsed="false">
      <c r="A9" s="15"/>
      <c r="B9" s="16"/>
      <c r="C9" s="15"/>
      <c r="D9" s="15"/>
      <c r="E9" s="16"/>
      <c r="F9" s="15"/>
      <c r="G9" s="15"/>
      <c r="H9" s="15"/>
      <c r="I9" s="15"/>
      <c r="J9" s="17"/>
      <c r="K9" s="17"/>
      <c r="L9" s="18" t="str">
        <f aca="false">IF(AND(J9="",K9=""),"",J9+K9)</f>
        <v/>
      </c>
      <c r="M9" s="17"/>
      <c r="N9" s="18" t="str">
        <f aca="false">IF(OR(L9="",M9=""),"",M9-L9)</f>
        <v/>
      </c>
      <c r="O9" s="19" t="str">
        <f aca="false">IF(OR(L9="",L9=0,M9=""),"",(M9-L9)/L9)</f>
        <v/>
      </c>
      <c r="P9" s="15"/>
      <c r="Q9" s="17"/>
      <c r="R9" s="18" t="str">
        <f aca="false">IF(OR(P9&lt;&gt;"Sold",Q9="",L9=""),"",Q9-L9)</f>
        <v/>
      </c>
      <c r="S9" s="15"/>
    </row>
    <row r="10" customFormat="false" ht="15" hidden="false" customHeight="false" outlineLevel="0" collapsed="false">
      <c r="A10" s="20"/>
      <c r="B10" s="21"/>
      <c r="C10" s="20"/>
      <c r="D10" s="20"/>
      <c r="E10" s="21"/>
      <c r="F10" s="20"/>
      <c r="G10" s="20"/>
      <c r="H10" s="20"/>
      <c r="I10" s="20"/>
      <c r="J10" s="22"/>
      <c r="K10" s="22"/>
      <c r="L10" s="23" t="str">
        <f aca="false">IF(AND(J10="",K10=""),"",J10+K10)</f>
        <v/>
      </c>
      <c r="M10" s="22"/>
      <c r="N10" s="23" t="str">
        <f aca="false">IF(OR(L10="",M10=""),"",M10-L10)</f>
        <v/>
      </c>
      <c r="O10" s="24" t="str">
        <f aca="false">IF(OR(L10="",L10=0,M10=""),"",(M10-L10)/L10)</f>
        <v/>
      </c>
      <c r="P10" s="20"/>
      <c r="Q10" s="22"/>
      <c r="R10" s="23" t="str">
        <f aca="false">IF(OR(P10&lt;&gt;"Sold",Q10="",L10=""),"",Q10-L10)</f>
        <v/>
      </c>
      <c r="S10" s="20"/>
    </row>
    <row r="11" customFormat="false" ht="15" hidden="false" customHeight="false" outlineLevel="0" collapsed="false">
      <c r="A11" s="15"/>
      <c r="B11" s="16"/>
      <c r="C11" s="15"/>
      <c r="D11" s="15"/>
      <c r="E11" s="16"/>
      <c r="F11" s="15"/>
      <c r="G11" s="15"/>
      <c r="H11" s="15"/>
      <c r="I11" s="15"/>
      <c r="J11" s="17"/>
      <c r="K11" s="17"/>
      <c r="L11" s="18" t="str">
        <f aca="false">IF(AND(J11="",K11=""),"",J11+K11)</f>
        <v/>
      </c>
      <c r="M11" s="17"/>
      <c r="N11" s="18" t="str">
        <f aca="false">IF(OR(L11="",M11=""),"",M11-L11)</f>
        <v/>
      </c>
      <c r="O11" s="19" t="str">
        <f aca="false">IF(OR(L11="",L11=0,M11=""),"",(M11-L11)/L11)</f>
        <v/>
      </c>
      <c r="P11" s="15"/>
      <c r="Q11" s="17"/>
      <c r="R11" s="18" t="str">
        <f aca="false">IF(OR(P11&lt;&gt;"Sold",Q11="",L11=""),"",Q11-L11)</f>
        <v/>
      </c>
      <c r="S11" s="15"/>
    </row>
    <row r="12" customFormat="false" ht="15" hidden="false" customHeight="false" outlineLevel="0" collapsed="false">
      <c r="A12" s="20"/>
      <c r="B12" s="21"/>
      <c r="C12" s="20"/>
      <c r="D12" s="20"/>
      <c r="E12" s="21"/>
      <c r="F12" s="20"/>
      <c r="G12" s="20"/>
      <c r="H12" s="20"/>
      <c r="I12" s="20"/>
      <c r="J12" s="22"/>
      <c r="K12" s="22"/>
      <c r="L12" s="23" t="str">
        <f aca="false">IF(AND(J12="",K12=""),"",J12+K12)</f>
        <v/>
      </c>
      <c r="M12" s="22"/>
      <c r="N12" s="23" t="str">
        <f aca="false">IF(OR(L12="",M12=""),"",M12-L12)</f>
        <v/>
      </c>
      <c r="O12" s="24" t="str">
        <f aca="false">IF(OR(L12="",L12=0,M12=""),"",(M12-L12)/L12)</f>
        <v/>
      </c>
      <c r="P12" s="20"/>
      <c r="Q12" s="22"/>
      <c r="R12" s="23" t="str">
        <f aca="false">IF(OR(P12&lt;&gt;"Sold",Q12="",L12=""),"",Q12-L12)</f>
        <v/>
      </c>
      <c r="S12" s="20"/>
    </row>
    <row r="13" customFormat="false" ht="15" hidden="false" customHeight="false" outlineLevel="0" collapsed="false">
      <c r="A13" s="15"/>
      <c r="B13" s="16"/>
      <c r="C13" s="15"/>
      <c r="D13" s="15"/>
      <c r="E13" s="16"/>
      <c r="F13" s="15"/>
      <c r="G13" s="15"/>
      <c r="H13" s="15"/>
      <c r="I13" s="15"/>
      <c r="J13" s="17"/>
      <c r="K13" s="17"/>
      <c r="L13" s="18" t="str">
        <f aca="false">IF(AND(J13="",K13=""),"",J13+K13)</f>
        <v/>
      </c>
      <c r="M13" s="17"/>
      <c r="N13" s="18" t="str">
        <f aca="false">IF(OR(L13="",M13=""),"",M13-L13)</f>
        <v/>
      </c>
      <c r="O13" s="19" t="str">
        <f aca="false">IF(OR(L13="",L13=0,M13=""),"",(M13-L13)/L13)</f>
        <v/>
      </c>
      <c r="P13" s="15"/>
      <c r="Q13" s="17"/>
      <c r="R13" s="18" t="str">
        <f aca="false">IF(OR(P13&lt;&gt;"Sold",Q13="",L13=""),"",Q13-L13)</f>
        <v/>
      </c>
      <c r="S13" s="15"/>
    </row>
    <row r="14" customFormat="false" ht="15" hidden="false" customHeight="false" outlineLevel="0" collapsed="false">
      <c r="A14" s="20"/>
      <c r="B14" s="21"/>
      <c r="C14" s="20"/>
      <c r="D14" s="20"/>
      <c r="E14" s="21"/>
      <c r="F14" s="20"/>
      <c r="G14" s="20"/>
      <c r="H14" s="20"/>
      <c r="I14" s="20"/>
      <c r="J14" s="22"/>
      <c r="K14" s="22"/>
      <c r="L14" s="23" t="str">
        <f aca="false">IF(AND(J14="",K14=""),"",J14+K14)</f>
        <v/>
      </c>
      <c r="M14" s="22"/>
      <c r="N14" s="23" t="str">
        <f aca="false">IF(OR(L14="",M14=""),"",M14-L14)</f>
        <v/>
      </c>
      <c r="O14" s="24" t="str">
        <f aca="false">IF(OR(L14="",L14=0,M14=""),"",(M14-L14)/L14)</f>
        <v/>
      </c>
      <c r="P14" s="20"/>
      <c r="Q14" s="22"/>
      <c r="R14" s="23" t="str">
        <f aca="false">IF(OR(P14&lt;&gt;"Sold",Q14="",L14=""),"",Q14-L14)</f>
        <v/>
      </c>
      <c r="S14" s="20"/>
    </row>
    <row r="15" customFormat="false" ht="15" hidden="false" customHeight="false" outlineLevel="0" collapsed="false">
      <c r="A15" s="15"/>
      <c r="B15" s="16"/>
      <c r="C15" s="15"/>
      <c r="D15" s="15"/>
      <c r="E15" s="16"/>
      <c r="F15" s="15"/>
      <c r="G15" s="15"/>
      <c r="H15" s="15"/>
      <c r="I15" s="15"/>
      <c r="J15" s="17"/>
      <c r="K15" s="17"/>
      <c r="L15" s="18" t="str">
        <f aca="false">IF(AND(J15="",K15=""),"",J15+K15)</f>
        <v/>
      </c>
      <c r="M15" s="17"/>
      <c r="N15" s="18" t="str">
        <f aca="false">IF(OR(L15="",M15=""),"",M15-L15)</f>
        <v/>
      </c>
      <c r="O15" s="19" t="str">
        <f aca="false">IF(OR(L15="",L15=0,M15=""),"",(M15-L15)/L15)</f>
        <v/>
      </c>
      <c r="P15" s="15"/>
      <c r="Q15" s="17"/>
      <c r="R15" s="18" t="str">
        <f aca="false">IF(OR(P15&lt;&gt;"Sold",Q15="",L15=""),"",Q15-L15)</f>
        <v/>
      </c>
      <c r="S15" s="15"/>
    </row>
    <row r="16" customFormat="false" ht="15" hidden="false" customHeight="false" outlineLevel="0" collapsed="false">
      <c r="A16" s="20"/>
      <c r="B16" s="21"/>
      <c r="C16" s="20"/>
      <c r="D16" s="20"/>
      <c r="E16" s="21"/>
      <c r="F16" s="20"/>
      <c r="G16" s="20"/>
      <c r="H16" s="20"/>
      <c r="I16" s="20"/>
      <c r="J16" s="22"/>
      <c r="K16" s="22"/>
      <c r="L16" s="23" t="str">
        <f aca="false">IF(AND(J16="",K16=""),"",J16+K16)</f>
        <v/>
      </c>
      <c r="M16" s="22"/>
      <c r="N16" s="23" t="str">
        <f aca="false">IF(OR(L16="",M16=""),"",M16-L16)</f>
        <v/>
      </c>
      <c r="O16" s="24" t="str">
        <f aca="false">IF(OR(L16="",L16=0,M16=""),"",(M16-L16)/L16)</f>
        <v/>
      </c>
      <c r="P16" s="20"/>
      <c r="Q16" s="22"/>
      <c r="R16" s="23" t="str">
        <f aca="false">IF(OR(P16&lt;&gt;"Sold",Q16="",L16=""),"",Q16-L16)</f>
        <v/>
      </c>
      <c r="S16" s="20"/>
    </row>
    <row r="17" customFormat="false" ht="15" hidden="false" customHeight="false" outlineLevel="0" collapsed="false">
      <c r="A17" s="15"/>
      <c r="B17" s="16"/>
      <c r="C17" s="15"/>
      <c r="D17" s="15"/>
      <c r="E17" s="16"/>
      <c r="F17" s="15"/>
      <c r="G17" s="15"/>
      <c r="H17" s="15"/>
      <c r="I17" s="15"/>
      <c r="J17" s="17"/>
      <c r="K17" s="17"/>
      <c r="L17" s="18" t="str">
        <f aca="false">IF(AND(J17="",K17=""),"",J17+K17)</f>
        <v/>
      </c>
      <c r="M17" s="17"/>
      <c r="N17" s="18" t="str">
        <f aca="false">IF(OR(L17="",M17=""),"",M17-L17)</f>
        <v/>
      </c>
      <c r="O17" s="19" t="str">
        <f aca="false">IF(OR(L17="",L17=0,M17=""),"",(M17-L17)/L17)</f>
        <v/>
      </c>
      <c r="P17" s="15"/>
      <c r="Q17" s="17"/>
      <c r="R17" s="18" t="str">
        <f aca="false">IF(OR(P17&lt;&gt;"Sold",Q17="",L17=""),"",Q17-L17)</f>
        <v/>
      </c>
      <c r="S17" s="15"/>
    </row>
    <row r="18" customFormat="false" ht="15" hidden="false" customHeight="false" outlineLevel="0" collapsed="false">
      <c r="A18" s="20"/>
      <c r="B18" s="21"/>
      <c r="C18" s="20"/>
      <c r="D18" s="20"/>
      <c r="E18" s="21"/>
      <c r="F18" s="20"/>
      <c r="G18" s="20"/>
      <c r="H18" s="20"/>
      <c r="I18" s="20"/>
      <c r="J18" s="22"/>
      <c r="K18" s="22"/>
      <c r="L18" s="23" t="str">
        <f aca="false">IF(AND(J18="",K18=""),"",J18+K18)</f>
        <v/>
      </c>
      <c r="M18" s="22"/>
      <c r="N18" s="23" t="str">
        <f aca="false">IF(OR(L18="",M18=""),"",M18-L18)</f>
        <v/>
      </c>
      <c r="O18" s="24" t="str">
        <f aca="false">IF(OR(L18="",L18=0,M18=""),"",(M18-L18)/L18)</f>
        <v/>
      </c>
      <c r="P18" s="20"/>
      <c r="Q18" s="22"/>
      <c r="R18" s="23" t="str">
        <f aca="false">IF(OR(P18&lt;&gt;"Sold",Q18="",L18=""),"",Q18-L18)</f>
        <v/>
      </c>
      <c r="S18" s="20"/>
    </row>
    <row r="19" customFormat="false" ht="15" hidden="false" customHeight="false" outlineLevel="0" collapsed="false">
      <c r="A19" s="15"/>
      <c r="B19" s="16"/>
      <c r="C19" s="15"/>
      <c r="D19" s="15"/>
      <c r="E19" s="16"/>
      <c r="F19" s="15"/>
      <c r="G19" s="15"/>
      <c r="H19" s="15"/>
      <c r="I19" s="15"/>
      <c r="J19" s="17"/>
      <c r="K19" s="17"/>
      <c r="L19" s="18" t="str">
        <f aca="false">IF(AND(J19="",K19=""),"",J19+K19)</f>
        <v/>
      </c>
      <c r="M19" s="17"/>
      <c r="N19" s="18" t="str">
        <f aca="false">IF(OR(L19="",M19=""),"",M19-L19)</f>
        <v/>
      </c>
      <c r="O19" s="19" t="str">
        <f aca="false">IF(OR(L19="",L19=0,M19=""),"",(M19-L19)/L19)</f>
        <v/>
      </c>
      <c r="P19" s="15"/>
      <c r="Q19" s="17"/>
      <c r="R19" s="18" t="str">
        <f aca="false">IF(OR(P19&lt;&gt;"Sold",Q19="",L19=""),"",Q19-L19)</f>
        <v/>
      </c>
      <c r="S19" s="15"/>
    </row>
    <row r="20" customFormat="false" ht="15" hidden="false" customHeight="false" outlineLevel="0" collapsed="false">
      <c r="A20" s="20"/>
      <c r="B20" s="21"/>
      <c r="C20" s="20"/>
      <c r="D20" s="20"/>
      <c r="E20" s="21"/>
      <c r="F20" s="20"/>
      <c r="G20" s="20"/>
      <c r="H20" s="20"/>
      <c r="I20" s="20"/>
      <c r="J20" s="22"/>
      <c r="K20" s="22"/>
      <c r="L20" s="23" t="str">
        <f aca="false">IF(AND(J20="",K20=""),"",J20+K20)</f>
        <v/>
      </c>
      <c r="M20" s="22"/>
      <c r="N20" s="23" t="str">
        <f aca="false">IF(OR(L20="",M20=""),"",M20-L20)</f>
        <v/>
      </c>
      <c r="O20" s="24" t="str">
        <f aca="false">IF(OR(L20="",L20=0,M20=""),"",(M20-L20)/L20)</f>
        <v/>
      </c>
      <c r="P20" s="20"/>
      <c r="Q20" s="22"/>
      <c r="R20" s="23" t="str">
        <f aca="false">IF(OR(P20&lt;&gt;"Sold",Q20="",L20=""),"",Q20-L20)</f>
        <v/>
      </c>
      <c r="S20" s="20"/>
    </row>
    <row r="21" customFormat="false" ht="15" hidden="false" customHeight="false" outlineLevel="0" collapsed="false">
      <c r="A21" s="15"/>
      <c r="B21" s="16"/>
      <c r="C21" s="15"/>
      <c r="D21" s="15"/>
      <c r="E21" s="16"/>
      <c r="F21" s="15"/>
      <c r="G21" s="15"/>
      <c r="H21" s="15"/>
      <c r="I21" s="15"/>
      <c r="J21" s="17"/>
      <c r="K21" s="17"/>
      <c r="L21" s="18" t="str">
        <f aca="false">IF(AND(J21="",K21=""),"",J21+K21)</f>
        <v/>
      </c>
      <c r="M21" s="17"/>
      <c r="N21" s="18" t="str">
        <f aca="false">IF(OR(L21="",M21=""),"",M21-L21)</f>
        <v/>
      </c>
      <c r="O21" s="19" t="str">
        <f aca="false">IF(OR(L21="",L21=0,M21=""),"",(M21-L21)/L21)</f>
        <v/>
      </c>
      <c r="P21" s="15"/>
      <c r="Q21" s="17"/>
      <c r="R21" s="18" t="str">
        <f aca="false">IF(OR(P21&lt;&gt;"Sold",Q21="",L21=""),"",Q21-L21)</f>
        <v/>
      </c>
      <c r="S21" s="15"/>
    </row>
    <row r="22" customFormat="false" ht="15" hidden="false" customHeight="false" outlineLevel="0" collapsed="false">
      <c r="A22" s="20"/>
      <c r="B22" s="21"/>
      <c r="C22" s="20"/>
      <c r="D22" s="20"/>
      <c r="E22" s="21"/>
      <c r="F22" s="20"/>
      <c r="G22" s="20"/>
      <c r="H22" s="20"/>
      <c r="I22" s="20"/>
      <c r="J22" s="22"/>
      <c r="K22" s="22"/>
      <c r="L22" s="23" t="str">
        <f aca="false">IF(AND(J22="",K22=""),"",J22+K22)</f>
        <v/>
      </c>
      <c r="M22" s="22"/>
      <c r="N22" s="23" t="str">
        <f aca="false">IF(OR(L22="",M22=""),"",M22-L22)</f>
        <v/>
      </c>
      <c r="O22" s="24" t="str">
        <f aca="false">IF(OR(L22="",L22=0,M22=""),"",(M22-L22)/L22)</f>
        <v/>
      </c>
      <c r="P22" s="20"/>
      <c r="Q22" s="22"/>
      <c r="R22" s="23" t="str">
        <f aca="false">IF(OR(P22&lt;&gt;"Sold",Q22="",L22=""),"",Q22-L22)</f>
        <v/>
      </c>
      <c r="S22" s="20"/>
    </row>
    <row r="23" customFormat="false" ht="15" hidden="false" customHeight="false" outlineLevel="0" collapsed="false">
      <c r="A23" s="15"/>
      <c r="B23" s="16"/>
      <c r="C23" s="15"/>
      <c r="D23" s="15"/>
      <c r="E23" s="16"/>
      <c r="F23" s="15"/>
      <c r="G23" s="15"/>
      <c r="H23" s="15"/>
      <c r="I23" s="15"/>
      <c r="J23" s="17"/>
      <c r="K23" s="17"/>
      <c r="L23" s="18" t="str">
        <f aca="false">IF(AND(J23="",K23=""),"",J23+K23)</f>
        <v/>
      </c>
      <c r="M23" s="17"/>
      <c r="N23" s="18" t="str">
        <f aca="false">IF(OR(L23="",M23=""),"",M23-L23)</f>
        <v/>
      </c>
      <c r="O23" s="19" t="str">
        <f aca="false">IF(OR(L23="",L23=0,M23=""),"",(M23-L23)/L23)</f>
        <v/>
      </c>
      <c r="P23" s="15"/>
      <c r="Q23" s="17"/>
      <c r="R23" s="18" t="str">
        <f aca="false">IF(OR(P23&lt;&gt;"Sold",Q23="",L23=""),"",Q23-L23)</f>
        <v/>
      </c>
      <c r="S23" s="15"/>
    </row>
    <row r="24" customFormat="false" ht="15" hidden="false" customHeight="false" outlineLevel="0" collapsed="false">
      <c r="A24" s="20"/>
      <c r="B24" s="21"/>
      <c r="C24" s="20"/>
      <c r="D24" s="20"/>
      <c r="E24" s="21"/>
      <c r="F24" s="20"/>
      <c r="G24" s="20"/>
      <c r="H24" s="20"/>
      <c r="I24" s="20"/>
      <c r="J24" s="22"/>
      <c r="K24" s="22"/>
      <c r="L24" s="23" t="str">
        <f aca="false">IF(AND(J24="",K24=""),"",J24+K24)</f>
        <v/>
      </c>
      <c r="M24" s="22"/>
      <c r="N24" s="23" t="str">
        <f aca="false">IF(OR(L24="",M24=""),"",M24-L24)</f>
        <v/>
      </c>
      <c r="O24" s="24" t="str">
        <f aca="false">IF(OR(L24="",L24=0,M24=""),"",(M24-L24)/L24)</f>
        <v/>
      </c>
      <c r="P24" s="20"/>
      <c r="Q24" s="22"/>
      <c r="R24" s="23" t="str">
        <f aca="false">IF(OR(P24&lt;&gt;"Sold",Q24="",L24=""),"",Q24-L24)</f>
        <v/>
      </c>
      <c r="S24" s="20"/>
    </row>
    <row r="25" customFormat="false" ht="15" hidden="false" customHeight="false" outlineLevel="0" collapsed="false">
      <c r="A25" s="15"/>
      <c r="B25" s="16"/>
      <c r="C25" s="15"/>
      <c r="D25" s="15"/>
      <c r="E25" s="16"/>
      <c r="F25" s="15"/>
      <c r="G25" s="15"/>
      <c r="H25" s="15"/>
      <c r="I25" s="15"/>
      <c r="J25" s="17"/>
      <c r="K25" s="17"/>
      <c r="L25" s="18" t="str">
        <f aca="false">IF(AND(J25="",K25=""),"",J25+K25)</f>
        <v/>
      </c>
      <c r="M25" s="17"/>
      <c r="N25" s="18" t="str">
        <f aca="false">IF(OR(L25="",M25=""),"",M25-L25)</f>
        <v/>
      </c>
      <c r="O25" s="19" t="str">
        <f aca="false">IF(OR(L25="",L25=0,M25=""),"",(M25-L25)/L25)</f>
        <v/>
      </c>
      <c r="P25" s="15"/>
      <c r="Q25" s="17"/>
      <c r="R25" s="18" t="str">
        <f aca="false">IF(OR(P25&lt;&gt;"Sold",Q25="",L25=""),"",Q25-L25)</f>
        <v/>
      </c>
      <c r="S25" s="15"/>
    </row>
    <row r="26" customFormat="false" ht="15" hidden="false" customHeight="false" outlineLevel="0" collapsed="false">
      <c r="A26" s="20"/>
      <c r="B26" s="21"/>
      <c r="C26" s="20"/>
      <c r="D26" s="20"/>
      <c r="E26" s="21"/>
      <c r="F26" s="20"/>
      <c r="G26" s="20"/>
      <c r="H26" s="20"/>
      <c r="I26" s="20"/>
      <c r="J26" s="22"/>
      <c r="K26" s="22"/>
      <c r="L26" s="23" t="str">
        <f aca="false">IF(AND(J26="",K26=""),"",J26+K26)</f>
        <v/>
      </c>
      <c r="M26" s="22"/>
      <c r="N26" s="23" t="str">
        <f aca="false">IF(OR(L26="",M26=""),"",M26-L26)</f>
        <v/>
      </c>
      <c r="O26" s="24" t="str">
        <f aca="false">IF(OR(L26="",L26=0,M26=""),"",(M26-L26)/L26)</f>
        <v/>
      </c>
      <c r="P26" s="20"/>
      <c r="Q26" s="22"/>
      <c r="R26" s="23" t="str">
        <f aca="false">IF(OR(P26&lt;&gt;"Sold",Q26="",L26=""),"",Q26-L26)</f>
        <v/>
      </c>
      <c r="S26" s="20"/>
    </row>
    <row r="27" customFormat="false" ht="15" hidden="false" customHeight="false" outlineLevel="0" collapsed="false">
      <c r="A27" s="15"/>
      <c r="B27" s="16"/>
      <c r="C27" s="15"/>
      <c r="D27" s="15"/>
      <c r="E27" s="16"/>
      <c r="F27" s="15"/>
      <c r="G27" s="15"/>
      <c r="H27" s="15"/>
      <c r="I27" s="15"/>
      <c r="J27" s="17"/>
      <c r="K27" s="17"/>
      <c r="L27" s="18" t="str">
        <f aca="false">IF(AND(J27="",K27=""),"",J27+K27)</f>
        <v/>
      </c>
      <c r="M27" s="17"/>
      <c r="N27" s="18" t="str">
        <f aca="false">IF(OR(L27="",M27=""),"",M27-L27)</f>
        <v/>
      </c>
      <c r="O27" s="19" t="str">
        <f aca="false">IF(OR(L27="",L27=0,M27=""),"",(M27-L27)/L27)</f>
        <v/>
      </c>
      <c r="P27" s="15"/>
      <c r="Q27" s="17"/>
      <c r="R27" s="18" t="str">
        <f aca="false">IF(OR(P27&lt;&gt;"Sold",Q27="",L27=""),"",Q27-L27)</f>
        <v/>
      </c>
      <c r="S27" s="15"/>
    </row>
    <row r="28" customFormat="false" ht="15" hidden="false" customHeight="false" outlineLevel="0" collapsed="false">
      <c r="A28" s="20"/>
      <c r="B28" s="21"/>
      <c r="C28" s="20"/>
      <c r="D28" s="20"/>
      <c r="E28" s="21"/>
      <c r="F28" s="20"/>
      <c r="G28" s="20"/>
      <c r="H28" s="20"/>
      <c r="I28" s="20"/>
      <c r="J28" s="22"/>
      <c r="K28" s="22"/>
      <c r="L28" s="23" t="str">
        <f aca="false">IF(AND(J28="",K28=""),"",J28+K28)</f>
        <v/>
      </c>
      <c r="M28" s="22"/>
      <c r="N28" s="23" t="str">
        <f aca="false">IF(OR(L28="",M28=""),"",M28-L28)</f>
        <v/>
      </c>
      <c r="O28" s="24" t="str">
        <f aca="false">IF(OR(L28="",L28=0,M28=""),"",(M28-L28)/L28)</f>
        <v/>
      </c>
      <c r="P28" s="20"/>
      <c r="Q28" s="22"/>
      <c r="R28" s="23" t="str">
        <f aca="false">IF(OR(P28&lt;&gt;"Sold",Q28="",L28=""),"",Q28-L28)</f>
        <v/>
      </c>
      <c r="S28" s="20"/>
    </row>
    <row r="29" customFormat="false" ht="15" hidden="false" customHeight="false" outlineLevel="0" collapsed="false">
      <c r="A29" s="15"/>
      <c r="B29" s="16"/>
      <c r="C29" s="15"/>
      <c r="D29" s="15"/>
      <c r="E29" s="16"/>
      <c r="F29" s="15"/>
      <c r="G29" s="15"/>
      <c r="H29" s="15"/>
      <c r="I29" s="15"/>
      <c r="J29" s="17"/>
      <c r="K29" s="17"/>
      <c r="L29" s="18" t="str">
        <f aca="false">IF(AND(J29="",K29=""),"",J29+K29)</f>
        <v/>
      </c>
      <c r="M29" s="17"/>
      <c r="N29" s="18" t="str">
        <f aca="false">IF(OR(L29="",M29=""),"",M29-L29)</f>
        <v/>
      </c>
      <c r="O29" s="19" t="str">
        <f aca="false">IF(OR(L29="",L29=0,M29=""),"",(M29-L29)/L29)</f>
        <v/>
      </c>
      <c r="P29" s="15"/>
      <c r="Q29" s="17"/>
      <c r="R29" s="18" t="str">
        <f aca="false">IF(OR(P29&lt;&gt;"Sold",Q29="",L29=""),"",Q29-L29)</f>
        <v/>
      </c>
      <c r="S29" s="15"/>
    </row>
    <row r="30" customFormat="false" ht="15" hidden="false" customHeight="false" outlineLevel="0" collapsed="false">
      <c r="A30" s="20"/>
      <c r="B30" s="21"/>
      <c r="C30" s="20"/>
      <c r="D30" s="20"/>
      <c r="E30" s="21"/>
      <c r="F30" s="20"/>
      <c r="G30" s="20"/>
      <c r="H30" s="20"/>
      <c r="I30" s="20"/>
      <c r="J30" s="22"/>
      <c r="K30" s="22"/>
      <c r="L30" s="23" t="str">
        <f aca="false">IF(AND(J30="",K30=""),"",J30+K30)</f>
        <v/>
      </c>
      <c r="M30" s="22"/>
      <c r="N30" s="23" t="str">
        <f aca="false">IF(OR(L30="",M30=""),"",M30-L30)</f>
        <v/>
      </c>
      <c r="O30" s="24" t="str">
        <f aca="false">IF(OR(L30="",L30=0,M30=""),"",(M30-L30)/L30)</f>
        <v/>
      </c>
      <c r="P30" s="20"/>
      <c r="Q30" s="22"/>
      <c r="R30" s="23" t="str">
        <f aca="false">IF(OR(P30&lt;&gt;"Sold",Q30="",L30=""),"",Q30-L30)</f>
        <v/>
      </c>
      <c r="S30" s="20"/>
    </row>
    <row r="31" customFormat="false" ht="15" hidden="false" customHeight="false" outlineLevel="0" collapsed="false">
      <c r="A31" s="15"/>
      <c r="B31" s="16"/>
      <c r="C31" s="15"/>
      <c r="D31" s="15"/>
      <c r="E31" s="16"/>
      <c r="F31" s="15"/>
      <c r="G31" s="15"/>
      <c r="H31" s="15"/>
      <c r="I31" s="15"/>
      <c r="J31" s="17"/>
      <c r="K31" s="17"/>
      <c r="L31" s="18" t="str">
        <f aca="false">IF(AND(J31="",K31=""),"",J31+K31)</f>
        <v/>
      </c>
      <c r="M31" s="17"/>
      <c r="N31" s="18" t="str">
        <f aca="false">IF(OR(L31="",M31=""),"",M31-L31)</f>
        <v/>
      </c>
      <c r="O31" s="19" t="str">
        <f aca="false">IF(OR(L31="",L31=0,M31=""),"",(M31-L31)/L31)</f>
        <v/>
      </c>
      <c r="P31" s="15"/>
      <c r="Q31" s="17"/>
      <c r="R31" s="18" t="str">
        <f aca="false">IF(OR(P31&lt;&gt;"Sold",Q31="",L31=""),"",Q31-L31)</f>
        <v/>
      </c>
      <c r="S31" s="15"/>
    </row>
    <row r="32" customFormat="false" ht="15" hidden="false" customHeight="false" outlineLevel="0" collapsed="false">
      <c r="A32" s="20"/>
      <c r="B32" s="21"/>
      <c r="C32" s="20"/>
      <c r="D32" s="20"/>
      <c r="E32" s="21"/>
      <c r="F32" s="20"/>
      <c r="G32" s="20"/>
      <c r="H32" s="20"/>
      <c r="I32" s="20"/>
      <c r="J32" s="22"/>
      <c r="K32" s="22"/>
      <c r="L32" s="23" t="str">
        <f aca="false">IF(AND(J32="",K32=""),"",J32+K32)</f>
        <v/>
      </c>
      <c r="M32" s="22"/>
      <c r="N32" s="23" t="str">
        <f aca="false">IF(OR(L32="",M32=""),"",M32-L32)</f>
        <v/>
      </c>
      <c r="O32" s="24" t="str">
        <f aca="false">IF(OR(L32="",L32=0,M32=""),"",(M32-L32)/L32)</f>
        <v/>
      </c>
      <c r="P32" s="20"/>
      <c r="Q32" s="22"/>
      <c r="R32" s="23" t="str">
        <f aca="false">IF(OR(P32&lt;&gt;"Sold",Q32="",L32=""),"",Q32-L32)</f>
        <v/>
      </c>
      <c r="S32" s="20"/>
    </row>
    <row r="33" customFormat="false" ht="15" hidden="false" customHeight="false" outlineLevel="0" collapsed="false">
      <c r="A33" s="15"/>
      <c r="B33" s="16"/>
      <c r="C33" s="15"/>
      <c r="D33" s="15"/>
      <c r="E33" s="16"/>
      <c r="F33" s="15"/>
      <c r="G33" s="15"/>
      <c r="H33" s="15"/>
      <c r="I33" s="15"/>
      <c r="J33" s="17"/>
      <c r="K33" s="17"/>
      <c r="L33" s="18" t="str">
        <f aca="false">IF(AND(J33="",K33=""),"",J33+K33)</f>
        <v/>
      </c>
      <c r="M33" s="17"/>
      <c r="N33" s="18" t="str">
        <f aca="false">IF(OR(L33="",M33=""),"",M33-L33)</f>
        <v/>
      </c>
      <c r="O33" s="19" t="str">
        <f aca="false">IF(OR(L33="",L33=0,M33=""),"",(M33-L33)/L33)</f>
        <v/>
      </c>
      <c r="P33" s="15"/>
      <c r="Q33" s="17"/>
      <c r="R33" s="18" t="str">
        <f aca="false">IF(OR(P33&lt;&gt;"Sold",Q33="",L33=""),"",Q33-L33)</f>
        <v/>
      </c>
      <c r="S33" s="15"/>
    </row>
    <row r="34" customFormat="false" ht="15" hidden="false" customHeight="false" outlineLevel="0" collapsed="false">
      <c r="A34" s="20"/>
      <c r="B34" s="21"/>
      <c r="C34" s="20"/>
      <c r="D34" s="20"/>
      <c r="E34" s="21"/>
      <c r="F34" s="20"/>
      <c r="G34" s="20"/>
      <c r="H34" s="20"/>
      <c r="I34" s="20"/>
      <c r="J34" s="22"/>
      <c r="K34" s="22"/>
      <c r="L34" s="23" t="str">
        <f aca="false">IF(AND(J34="",K34=""),"",J34+K34)</f>
        <v/>
      </c>
      <c r="M34" s="22"/>
      <c r="N34" s="23" t="str">
        <f aca="false">IF(OR(L34="",M34=""),"",M34-L34)</f>
        <v/>
      </c>
      <c r="O34" s="24" t="str">
        <f aca="false">IF(OR(L34="",L34=0,M34=""),"",(M34-L34)/L34)</f>
        <v/>
      </c>
      <c r="P34" s="20"/>
      <c r="Q34" s="22"/>
      <c r="R34" s="23" t="str">
        <f aca="false">IF(OR(P34&lt;&gt;"Sold",Q34="",L34=""),"",Q34-L34)</f>
        <v/>
      </c>
      <c r="S34" s="20"/>
    </row>
    <row r="35" customFormat="false" ht="15" hidden="false" customHeight="false" outlineLevel="0" collapsed="false">
      <c r="A35" s="15"/>
      <c r="B35" s="16"/>
      <c r="C35" s="15"/>
      <c r="D35" s="15"/>
      <c r="E35" s="16"/>
      <c r="F35" s="15"/>
      <c r="G35" s="15"/>
      <c r="H35" s="15"/>
      <c r="I35" s="15"/>
      <c r="J35" s="17"/>
      <c r="K35" s="17"/>
      <c r="L35" s="18" t="str">
        <f aca="false">IF(AND(J35="",K35=""),"",J35+K35)</f>
        <v/>
      </c>
      <c r="M35" s="17"/>
      <c r="N35" s="18" t="str">
        <f aca="false">IF(OR(L35="",M35=""),"",M35-L35)</f>
        <v/>
      </c>
      <c r="O35" s="19" t="str">
        <f aca="false">IF(OR(L35="",L35=0,M35=""),"",(M35-L35)/L35)</f>
        <v/>
      </c>
      <c r="P35" s="15"/>
      <c r="Q35" s="17"/>
      <c r="R35" s="18" t="str">
        <f aca="false">IF(OR(P35&lt;&gt;"Sold",Q35="",L35=""),"",Q35-L35)</f>
        <v/>
      </c>
      <c r="S35" s="15"/>
    </row>
    <row r="36" customFormat="false" ht="15" hidden="false" customHeight="false" outlineLevel="0" collapsed="false">
      <c r="A36" s="20"/>
      <c r="B36" s="21"/>
      <c r="C36" s="20"/>
      <c r="D36" s="20"/>
      <c r="E36" s="21"/>
      <c r="F36" s="20"/>
      <c r="G36" s="20"/>
      <c r="H36" s="20"/>
      <c r="I36" s="20"/>
      <c r="J36" s="22"/>
      <c r="K36" s="22"/>
      <c r="L36" s="23" t="str">
        <f aca="false">IF(AND(J36="",K36=""),"",J36+K36)</f>
        <v/>
      </c>
      <c r="M36" s="22"/>
      <c r="N36" s="23" t="str">
        <f aca="false">IF(OR(L36="",M36=""),"",M36-L36)</f>
        <v/>
      </c>
      <c r="O36" s="24" t="str">
        <f aca="false">IF(OR(L36="",L36=0,M36=""),"",(M36-L36)/L36)</f>
        <v/>
      </c>
      <c r="P36" s="20"/>
      <c r="Q36" s="22"/>
      <c r="R36" s="23" t="str">
        <f aca="false">IF(OR(P36&lt;&gt;"Sold",Q36="",L36=""),"",Q36-L36)</f>
        <v/>
      </c>
      <c r="S36" s="20"/>
    </row>
    <row r="37" customFormat="false" ht="15" hidden="false" customHeight="false" outlineLevel="0" collapsed="false">
      <c r="A37" s="15"/>
      <c r="B37" s="16"/>
      <c r="C37" s="15"/>
      <c r="D37" s="15"/>
      <c r="E37" s="16"/>
      <c r="F37" s="15"/>
      <c r="G37" s="15"/>
      <c r="H37" s="15"/>
      <c r="I37" s="15"/>
      <c r="J37" s="17"/>
      <c r="K37" s="17"/>
      <c r="L37" s="18" t="str">
        <f aca="false">IF(AND(J37="",K37=""),"",J37+K37)</f>
        <v/>
      </c>
      <c r="M37" s="17"/>
      <c r="N37" s="18" t="str">
        <f aca="false">IF(OR(L37="",M37=""),"",M37-L37)</f>
        <v/>
      </c>
      <c r="O37" s="19" t="str">
        <f aca="false">IF(OR(L37="",L37=0,M37=""),"",(M37-L37)/L37)</f>
        <v/>
      </c>
      <c r="P37" s="15"/>
      <c r="Q37" s="17"/>
      <c r="R37" s="18" t="str">
        <f aca="false">IF(OR(P37&lt;&gt;"Sold",Q37="",L37=""),"",Q37-L37)</f>
        <v/>
      </c>
      <c r="S37" s="15"/>
    </row>
    <row r="38" customFormat="false" ht="15" hidden="false" customHeight="false" outlineLevel="0" collapsed="false">
      <c r="A38" s="20"/>
      <c r="B38" s="21"/>
      <c r="C38" s="20"/>
      <c r="D38" s="20"/>
      <c r="E38" s="21"/>
      <c r="F38" s="20"/>
      <c r="G38" s="20"/>
      <c r="H38" s="20"/>
      <c r="I38" s="20"/>
      <c r="J38" s="22"/>
      <c r="K38" s="22"/>
      <c r="L38" s="23" t="str">
        <f aca="false">IF(AND(J38="",K38=""),"",J38+K38)</f>
        <v/>
      </c>
      <c r="M38" s="22"/>
      <c r="N38" s="23" t="str">
        <f aca="false">IF(OR(L38="",M38=""),"",M38-L38)</f>
        <v/>
      </c>
      <c r="O38" s="24" t="str">
        <f aca="false">IF(OR(L38="",L38=0,M38=""),"",(M38-L38)/L38)</f>
        <v/>
      </c>
      <c r="P38" s="20"/>
      <c r="Q38" s="22"/>
      <c r="R38" s="23" t="str">
        <f aca="false">IF(OR(P38&lt;&gt;"Sold",Q38="",L38=""),"",Q38-L38)</f>
        <v/>
      </c>
      <c r="S38" s="20"/>
    </row>
    <row r="39" customFormat="false" ht="15" hidden="false" customHeight="false" outlineLevel="0" collapsed="false">
      <c r="A39" s="15"/>
      <c r="B39" s="16"/>
      <c r="C39" s="15"/>
      <c r="D39" s="15"/>
      <c r="E39" s="16"/>
      <c r="F39" s="15"/>
      <c r="G39" s="15"/>
      <c r="H39" s="15"/>
      <c r="I39" s="15"/>
      <c r="J39" s="17"/>
      <c r="K39" s="17"/>
      <c r="L39" s="18" t="str">
        <f aca="false">IF(AND(J39="",K39=""),"",J39+K39)</f>
        <v/>
      </c>
      <c r="M39" s="17"/>
      <c r="N39" s="18" t="str">
        <f aca="false">IF(OR(L39="",M39=""),"",M39-L39)</f>
        <v/>
      </c>
      <c r="O39" s="19" t="str">
        <f aca="false">IF(OR(L39="",L39=0,M39=""),"",(M39-L39)/L39)</f>
        <v/>
      </c>
      <c r="P39" s="15"/>
      <c r="Q39" s="17"/>
      <c r="R39" s="18" t="str">
        <f aca="false">IF(OR(P39&lt;&gt;"Sold",Q39="",L39=""),"",Q39-L39)</f>
        <v/>
      </c>
      <c r="S39" s="15"/>
    </row>
    <row r="40" customFormat="false" ht="15" hidden="false" customHeight="false" outlineLevel="0" collapsed="false">
      <c r="A40" s="20"/>
      <c r="B40" s="21"/>
      <c r="C40" s="20"/>
      <c r="D40" s="20"/>
      <c r="E40" s="21"/>
      <c r="F40" s="20"/>
      <c r="G40" s="20"/>
      <c r="H40" s="20"/>
      <c r="I40" s="20"/>
      <c r="J40" s="22"/>
      <c r="K40" s="22"/>
      <c r="L40" s="23" t="str">
        <f aca="false">IF(AND(J40="",K40=""),"",J40+K40)</f>
        <v/>
      </c>
      <c r="M40" s="22"/>
      <c r="N40" s="23" t="str">
        <f aca="false">IF(OR(L40="",M40=""),"",M40-L40)</f>
        <v/>
      </c>
      <c r="O40" s="24" t="str">
        <f aca="false">IF(OR(L40="",L40=0,M40=""),"",(M40-L40)/L40)</f>
        <v/>
      </c>
      <c r="P40" s="20"/>
      <c r="Q40" s="22"/>
      <c r="R40" s="23" t="str">
        <f aca="false">IF(OR(P40&lt;&gt;"Sold",Q40="",L40=""),"",Q40-L40)</f>
        <v/>
      </c>
      <c r="S40" s="20"/>
    </row>
    <row r="41" customFormat="false" ht="15" hidden="false" customHeight="false" outlineLevel="0" collapsed="false">
      <c r="A41" s="15"/>
      <c r="B41" s="16"/>
      <c r="C41" s="15"/>
      <c r="D41" s="15"/>
      <c r="E41" s="16"/>
      <c r="F41" s="15"/>
      <c r="G41" s="15"/>
      <c r="H41" s="15"/>
      <c r="I41" s="15"/>
      <c r="J41" s="17"/>
      <c r="K41" s="17"/>
      <c r="L41" s="18" t="str">
        <f aca="false">IF(AND(J41="",K41=""),"",J41+K41)</f>
        <v/>
      </c>
      <c r="M41" s="17"/>
      <c r="N41" s="18" t="str">
        <f aca="false">IF(OR(L41="",M41=""),"",M41-L41)</f>
        <v/>
      </c>
      <c r="O41" s="19" t="str">
        <f aca="false">IF(OR(L41="",L41=0,M41=""),"",(M41-L41)/L41)</f>
        <v/>
      </c>
      <c r="P41" s="15"/>
      <c r="Q41" s="17"/>
      <c r="R41" s="18" t="str">
        <f aca="false">IF(OR(P41&lt;&gt;"Sold",Q41="",L41=""),"",Q41-L41)</f>
        <v/>
      </c>
      <c r="S41" s="15"/>
    </row>
    <row r="42" customFormat="false" ht="15" hidden="false" customHeight="false" outlineLevel="0" collapsed="false">
      <c r="A42" s="20"/>
      <c r="B42" s="21"/>
      <c r="C42" s="20"/>
      <c r="D42" s="20"/>
      <c r="E42" s="21"/>
      <c r="F42" s="20"/>
      <c r="G42" s="20"/>
      <c r="H42" s="20"/>
      <c r="I42" s="20"/>
      <c r="J42" s="22"/>
      <c r="K42" s="22"/>
      <c r="L42" s="23" t="str">
        <f aca="false">IF(AND(J42="",K42=""),"",J42+K42)</f>
        <v/>
      </c>
      <c r="M42" s="22"/>
      <c r="N42" s="23" t="str">
        <f aca="false">IF(OR(L42="",M42=""),"",M42-L42)</f>
        <v/>
      </c>
      <c r="O42" s="24" t="str">
        <f aca="false">IF(OR(L42="",L42=0,M42=""),"",(M42-L42)/L42)</f>
        <v/>
      </c>
      <c r="P42" s="20"/>
      <c r="Q42" s="22"/>
      <c r="R42" s="23" t="str">
        <f aca="false">IF(OR(P42&lt;&gt;"Sold",Q42="",L42=""),"",Q42-L42)</f>
        <v/>
      </c>
      <c r="S42" s="20"/>
    </row>
    <row r="43" customFormat="false" ht="15" hidden="false" customHeight="false" outlineLevel="0" collapsed="false">
      <c r="A43" s="15"/>
      <c r="B43" s="16"/>
      <c r="C43" s="15"/>
      <c r="D43" s="15"/>
      <c r="E43" s="16"/>
      <c r="F43" s="15"/>
      <c r="G43" s="15"/>
      <c r="H43" s="15"/>
      <c r="I43" s="15"/>
      <c r="J43" s="17"/>
      <c r="K43" s="17"/>
      <c r="L43" s="18" t="str">
        <f aca="false">IF(AND(J43="",K43=""),"",J43+K43)</f>
        <v/>
      </c>
      <c r="M43" s="17"/>
      <c r="N43" s="18" t="str">
        <f aca="false">IF(OR(L43="",M43=""),"",M43-L43)</f>
        <v/>
      </c>
      <c r="O43" s="19" t="str">
        <f aca="false">IF(OR(L43="",L43=0,M43=""),"",(M43-L43)/L43)</f>
        <v/>
      </c>
      <c r="P43" s="15"/>
      <c r="Q43" s="17"/>
      <c r="R43" s="18" t="str">
        <f aca="false">IF(OR(P43&lt;&gt;"Sold",Q43="",L43=""),"",Q43-L43)</f>
        <v/>
      </c>
      <c r="S43" s="15"/>
    </row>
    <row r="44" customFormat="false" ht="15" hidden="false" customHeight="false" outlineLevel="0" collapsed="false">
      <c r="A44" s="20"/>
      <c r="B44" s="21"/>
      <c r="C44" s="20"/>
      <c r="D44" s="20"/>
      <c r="E44" s="21"/>
      <c r="F44" s="20"/>
      <c r="G44" s="20"/>
      <c r="H44" s="20"/>
      <c r="I44" s="20"/>
      <c r="J44" s="22"/>
      <c r="K44" s="22"/>
      <c r="L44" s="23" t="str">
        <f aca="false">IF(AND(J44="",K44=""),"",J44+K44)</f>
        <v/>
      </c>
      <c r="M44" s="22"/>
      <c r="N44" s="23" t="str">
        <f aca="false">IF(OR(L44="",M44=""),"",M44-L44)</f>
        <v/>
      </c>
      <c r="O44" s="24" t="str">
        <f aca="false">IF(OR(L44="",L44=0,M44=""),"",(M44-L44)/L44)</f>
        <v/>
      </c>
      <c r="P44" s="20"/>
      <c r="Q44" s="22"/>
      <c r="R44" s="23" t="str">
        <f aca="false">IF(OR(P44&lt;&gt;"Sold",Q44="",L44=""),"",Q44-L44)</f>
        <v/>
      </c>
      <c r="S44" s="20"/>
    </row>
    <row r="45" customFormat="false" ht="15" hidden="false" customHeight="false" outlineLevel="0" collapsed="false">
      <c r="A45" s="15"/>
      <c r="B45" s="16"/>
      <c r="C45" s="15"/>
      <c r="D45" s="15"/>
      <c r="E45" s="16"/>
      <c r="F45" s="15"/>
      <c r="G45" s="15"/>
      <c r="H45" s="15"/>
      <c r="I45" s="15"/>
      <c r="J45" s="17"/>
      <c r="K45" s="17"/>
      <c r="L45" s="18" t="str">
        <f aca="false">IF(AND(J45="",K45=""),"",J45+K45)</f>
        <v/>
      </c>
      <c r="M45" s="17"/>
      <c r="N45" s="18" t="str">
        <f aca="false">IF(OR(L45="",M45=""),"",M45-L45)</f>
        <v/>
      </c>
      <c r="O45" s="19" t="str">
        <f aca="false">IF(OR(L45="",L45=0,M45=""),"",(M45-L45)/L45)</f>
        <v/>
      </c>
      <c r="P45" s="15"/>
      <c r="Q45" s="17"/>
      <c r="R45" s="18" t="str">
        <f aca="false">IF(OR(P45&lt;&gt;"Sold",Q45="",L45=""),"",Q45-L45)</f>
        <v/>
      </c>
      <c r="S45" s="15"/>
    </row>
    <row r="46" customFormat="false" ht="15" hidden="false" customHeight="false" outlineLevel="0" collapsed="false">
      <c r="A46" s="20"/>
      <c r="B46" s="21"/>
      <c r="C46" s="20"/>
      <c r="D46" s="20"/>
      <c r="E46" s="21"/>
      <c r="F46" s="20"/>
      <c r="G46" s="20"/>
      <c r="H46" s="20"/>
      <c r="I46" s="20"/>
      <c r="J46" s="22"/>
      <c r="K46" s="22"/>
      <c r="L46" s="23" t="str">
        <f aca="false">IF(AND(J46="",K46=""),"",J46+K46)</f>
        <v/>
      </c>
      <c r="M46" s="22"/>
      <c r="N46" s="23" t="str">
        <f aca="false">IF(OR(L46="",M46=""),"",M46-L46)</f>
        <v/>
      </c>
      <c r="O46" s="24" t="str">
        <f aca="false">IF(OR(L46="",L46=0,M46=""),"",(M46-L46)/L46)</f>
        <v/>
      </c>
      <c r="P46" s="20"/>
      <c r="Q46" s="22"/>
      <c r="R46" s="23" t="str">
        <f aca="false">IF(OR(P46&lt;&gt;"Sold",Q46="",L46=""),"",Q46-L46)</f>
        <v/>
      </c>
      <c r="S46" s="20"/>
    </row>
    <row r="47" customFormat="false" ht="15" hidden="false" customHeight="false" outlineLevel="0" collapsed="false">
      <c r="A47" s="15"/>
      <c r="B47" s="16"/>
      <c r="C47" s="15"/>
      <c r="D47" s="15"/>
      <c r="E47" s="16"/>
      <c r="F47" s="15"/>
      <c r="G47" s="15"/>
      <c r="H47" s="15"/>
      <c r="I47" s="15"/>
      <c r="J47" s="17"/>
      <c r="K47" s="17"/>
      <c r="L47" s="18" t="str">
        <f aca="false">IF(AND(J47="",K47=""),"",J47+K47)</f>
        <v/>
      </c>
      <c r="M47" s="17"/>
      <c r="N47" s="18" t="str">
        <f aca="false">IF(OR(L47="",M47=""),"",M47-L47)</f>
        <v/>
      </c>
      <c r="O47" s="19" t="str">
        <f aca="false">IF(OR(L47="",L47=0,M47=""),"",(M47-L47)/L47)</f>
        <v/>
      </c>
      <c r="P47" s="15"/>
      <c r="Q47" s="17"/>
      <c r="R47" s="18" t="str">
        <f aca="false">IF(OR(P47&lt;&gt;"Sold",Q47="",L47=""),"",Q47-L47)</f>
        <v/>
      </c>
      <c r="S47" s="15"/>
    </row>
    <row r="48" customFormat="false" ht="15" hidden="false" customHeight="false" outlineLevel="0" collapsed="false">
      <c r="A48" s="20"/>
      <c r="B48" s="21"/>
      <c r="C48" s="20"/>
      <c r="D48" s="20"/>
      <c r="E48" s="21"/>
      <c r="F48" s="20"/>
      <c r="G48" s="20"/>
      <c r="H48" s="20"/>
      <c r="I48" s="20"/>
      <c r="J48" s="22"/>
      <c r="K48" s="22"/>
      <c r="L48" s="23" t="str">
        <f aca="false">IF(AND(J48="",K48=""),"",J48+K48)</f>
        <v/>
      </c>
      <c r="M48" s="22"/>
      <c r="N48" s="23" t="str">
        <f aca="false">IF(OR(L48="",M48=""),"",M48-L48)</f>
        <v/>
      </c>
      <c r="O48" s="24" t="str">
        <f aca="false">IF(OR(L48="",L48=0,M48=""),"",(M48-L48)/L48)</f>
        <v/>
      </c>
      <c r="P48" s="20"/>
      <c r="Q48" s="22"/>
      <c r="R48" s="23" t="str">
        <f aca="false">IF(OR(P48&lt;&gt;"Sold",Q48="",L48=""),"",Q48-L48)</f>
        <v/>
      </c>
      <c r="S48" s="20"/>
    </row>
    <row r="49" customFormat="false" ht="15" hidden="false" customHeight="false" outlineLevel="0" collapsed="false">
      <c r="A49" s="15"/>
      <c r="B49" s="16"/>
      <c r="C49" s="15"/>
      <c r="D49" s="15"/>
      <c r="E49" s="16"/>
      <c r="F49" s="15"/>
      <c r="G49" s="15"/>
      <c r="H49" s="15"/>
      <c r="I49" s="15"/>
      <c r="J49" s="17"/>
      <c r="K49" s="17"/>
      <c r="L49" s="18" t="str">
        <f aca="false">IF(AND(J49="",K49=""),"",J49+K49)</f>
        <v/>
      </c>
      <c r="M49" s="17"/>
      <c r="N49" s="18" t="str">
        <f aca="false">IF(OR(L49="",M49=""),"",M49-L49)</f>
        <v/>
      </c>
      <c r="O49" s="19" t="str">
        <f aca="false">IF(OR(L49="",L49=0,M49=""),"",(M49-L49)/L49)</f>
        <v/>
      </c>
      <c r="P49" s="15"/>
      <c r="Q49" s="17"/>
      <c r="R49" s="18" t="str">
        <f aca="false">IF(OR(P49&lt;&gt;"Sold",Q49="",L49=""),"",Q49-L49)</f>
        <v/>
      </c>
      <c r="S49" s="15"/>
    </row>
    <row r="50" customFormat="false" ht="15" hidden="false" customHeight="false" outlineLevel="0" collapsed="false">
      <c r="A50" s="20"/>
      <c r="B50" s="21"/>
      <c r="C50" s="20"/>
      <c r="D50" s="20"/>
      <c r="E50" s="21"/>
      <c r="F50" s="20"/>
      <c r="G50" s="20"/>
      <c r="H50" s="20"/>
      <c r="I50" s="20"/>
      <c r="J50" s="22"/>
      <c r="K50" s="22"/>
      <c r="L50" s="23" t="str">
        <f aca="false">IF(AND(J50="",K50=""),"",J50+K50)</f>
        <v/>
      </c>
      <c r="M50" s="22"/>
      <c r="N50" s="23" t="str">
        <f aca="false">IF(OR(L50="",M50=""),"",M50-L50)</f>
        <v/>
      </c>
      <c r="O50" s="24" t="str">
        <f aca="false">IF(OR(L50="",L50=0,M50=""),"",(M50-L50)/L50)</f>
        <v/>
      </c>
      <c r="P50" s="20"/>
      <c r="Q50" s="22"/>
      <c r="R50" s="23" t="str">
        <f aca="false">IF(OR(P50&lt;&gt;"Sold",Q50="",L50=""),"",Q50-L50)</f>
        <v/>
      </c>
      <c r="S50" s="20"/>
    </row>
    <row r="51" customFormat="false" ht="15" hidden="false" customHeight="false" outlineLevel="0" collapsed="false">
      <c r="A51" s="15"/>
      <c r="B51" s="16"/>
      <c r="C51" s="15"/>
      <c r="D51" s="15"/>
      <c r="E51" s="16"/>
      <c r="F51" s="15"/>
      <c r="G51" s="15"/>
      <c r="H51" s="15"/>
      <c r="I51" s="15"/>
      <c r="J51" s="17"/>
      <c r="K51" s="17"/>
      <c r="L51" s="18" t="str">
        <f aca="false">IF(AND(J51="",K51=""),"",J51+K51)</f>
        <v/>
      </c>
      <c r="M51" s="17"/>
      <c r="N51" s="18" t="str">
        <f aca="false">IF(OR(L51="",M51=""),"",M51-L51)</f>
        <v/>
      </c>
      <c r="O51" s="19" t="str">
        <f aca="false">IF(OR(L51="",L51=0,M51=""),"",(M51-L51)/L51)</f>
        <v/>
      </c>
      <c r="P51" s="15"/>
      <c r="Q51" s="17"/>
      <c r="R51" s="18" t="str">
        <f aca="false">IF(OR(P51&lt;&gt;"Sold",Q51="",L51=""),"",Q51-L51)</f>
        <v/>
      </c>
      <c r="S51" s="15"/>
    </row>
    <row r="52" customFormat="false" ht="15" hidden="false" customHeight="false" outlineLevel="0" collapsed="false">
      <c r="A52" s="20"/>
      <c r="B52" s="21"/>
      <c r="C52" s="20"/>
      <c r="D52" s="20"/>
      <c r="E52" s="21"/>
      <c r="F52" s="20"/>
      <c r="G52" s="20"/>
      <c r="H52" s="20"/>
      <c r="I52" s="20"/>
      <c r="J52" s="22"/>
      <c r="K52" s="22"/>
      <c r="L52" s="23" t="str">
        <f aca="false">IF(AND(J52="",K52=""),"",J52+K52)</f>
        <v/>
      </c>
      <c r="M52" s="22"/>
      <c r="N52" s="23" t="str">
        <f aca="false">IF(OR(L52="",M52=""),"",M52-L52)</f>
        <v/>
      </c>
      <c r="O52" s="24" t="str">
        <f aca="false">IF(OR(L52="",L52=0,M52=""),"",(M52-L52)/L52)</f>
        <v/>
      </c>
      <c r="P52" s="20"/>
      <c r="Q52" s="22"/>
      <c r="R52" s="23" t="str">
        <f aca="false">IF(OR(P52&lt;&gt;"Sold",Q52="",L52=""),"",Q52-L52)</f>
        <v/>
      </c>
      <c r="S52" s="20"/>
    </row>
    <row r="53" customFormat="false" ht="15" hidden="false" customHeight="false" outlineLevel="0" collapsed="false">
      <c r="A53" s="15"/>
      <c r="B53" s="16"/>
      <c r="C53" s="15"/>
      <c r="D53" s="15"/>
      <c r="E53" s="16"/>
      <c r="F53" s="15"/>
      <c r="G53" s="15"/>
      <c r="H53" s="15"/>
      <c r="I53" s="15"/>
      <c r="J53" s="17"/>
      <c r="K53" s="17"/>
      <c r="L53" s="18" t="str">
        <f aca="false">IF(AND(J53="",K53=""),"",J53+K53)</f>
        <v/>
      </c>
      <c r="M53" s="17"/>
      <c r="N53" s="18" t="str">
        <f aca="false">IF(OR(L53="",M53=""),"",M53-L53)</f>
        <v/>
      </c>
      <c r="O53" s="19" t="str">
        <f aca="false">IF(OR(L53="",L53=0,M53=""),"",(M53-L53)/L53)</f>
        <v/>
      </c>
      <c r="P53" s="15"/>
      <c r="Q53" s="17"/>
      <c r="R53" s="18" t="str">
        <f aca="false">IF(OR(P53&lt;&gt;"Sold",Q53="",L53=""),"",Q53-L53)</f>
        <v/>
      </c>
      <c r="S53" s="15"/>
    </row>
    <row r="54" customFormat="false" ht="15" hidden="false" customHeight="false" outlineLevel="0" collapsed="false">
      <c r="A54" s="20"/>
      <c r="B54" s="21"/>
      <c r="C54" s="20"/>
      <c r="D54" s="20"/>
      <c r="E54" s="21"/>
      <c r="F54" s="20"/>
      <c r="G54" s="20"/>
      <c r="H54" s="20"/>
      <c r="I54" s="20"/>
      <c r="J54" s="22"/>
      <c r="K54" s="22"/>
      <c r="L54" s="23" t="str">
        <f aca="false">IF(AND(J54="",K54=""),"",J54+K54)</f>
        <v/>
      </c>
      <c r="M54" s="22"/>
      <c r="N54" s="23" t="str">
        <f aca="false">IF(OR(L54="",M54=""),"",M54-L54)</f>
        <v/>
      </c>
      <c r="O54" s="24" t="str">
        <f aca="false">IF(OR(L54="",L54=0,M54=""),"",(M54-L54)/L54)</f>
        <v/>
      </c>
      <c r="P54" s="20"/>
      <c r="Q54" s="22"/>
      <c r="R54" s="23" t="str">
        <f aca="false">IF(OR(P54&lt;&gt;"Sold",Q54="",L54=""),"",Q54-L54)</f>
        <v/>
      </c>
      <c r="S54" s="20"/>
    </row>
    <row r="55" customFormat="false" ht="15" hidden="false" customHeight="false" outlineLevel="0" collapsed="false">
      <c r="A55" s="15"/>
      <c r="B55" s="16"/>
      <c r="C55" s="15"/>
      <c r="D55" s="15"/>
      <c r="E55" s="16"/>
      <c r="F55" s="15"/>
      <c r="G55" s="15"/>
      <c r="H55" s="15"/>
      <c r="I55" s="15"/>
      <c r="J55" s="17"/>
      <c r="K55" s="17"/>
      <c r="L55" s="18" t="str">
        <f aca="false">IF(AND(J55="",K55=""),"",J55+K55)</f>
        <v/>
      </c>
      <c r="M55" s="17"/>
      <c r="N55" s="18" t="str">
        <f aca="false">IF(OR(L55="",M55=""),"",M55-L55)</f>
        <v/>
      </c>
      <c r="O55" s="19" t="str">
        <f aca="false">IF(OR(L55="",L55=0,M55=""),"",(M55-L55)/L55)</f>
        <v/>
      </c>
      <c r="P55" s="15"/>
      <c r="Q55" s="17"/>
      <c r="R55" s="18" t="str">
        <f aca="false">IF(OR(P55&lt;&gt;"Sold",Q55="",L55=""),"",Q55-L55)</f>
        <v/>
      </c>
      <c r="S55" s="15"/>
    </row>
    <row r="56" customFormat="false" ht="15" hidden="false" customHeight="false" outlineLevel="0" collapsed="false">
      <c r="A56" s="20"/>
      <c r="B56" s="21"/>
      <c r="C56" s="20"/>
      <c r="D56" s="20"/>
      <c r="E56" s="21"/>
      <c r="F56" s="20"/>
      <c r="G56" s="20"/>
      <c r="H56" s="20"/>
      <c r="I56" s="20"/>
      <c r="J56" s="22"/>
      <c r="K56" s="22"/>
      <c r="L56" s="23" t="str">
        <f aca="false">IF(AND(J56="",K56=""),"",J56+K56)</f>
        <v/>
      </c>
      <c r="M56" s="22"/>
      <c r="N56" s="23" t="str">
        <f aca="false">IF(OR(L56="",M56=""),"",M56-L56)</f>
        <v/>
      </c>
      <c r="O56" s="24" t="str">
        <f aca="false">IF(OR(L56="",L56=0,M56=""),"",(M56-L56)/L56)</f>
        <v/>
      </c>
      <c r="P56" s="20"/>
      <c r="Q56" s="22"/>
      <c r="R56" s="23" t="str">
        <f aca="false">IF(OR(P56&lt;&gt;"Sold",Q56="",L56=""),"",Q56-L56)</f>
        <v/>
      </c>
      <c r="S56" s="20"/>
    </row>
    <row r="57" customFormat="false" ht="15" hidden="false" customHeight="false" outlineLevel="0" collapsed="false">
      <c r="A57" s="15"/>
      <c r="B57" s="16"/>
      <c r="C57" s="15"/>
      <c r="D57" s="15"/>
      <c r="E57" s="16"/>
      <c r="F57" s="15"/>
      <c r="G57" s="15"/>
      <c r="H57" s="15"/>
      <c r="I57" s="15"/>
      <c r="J57" s="17"/>
      <c r="K57" s="17"/>
      <c r="L57" s="18" t="str">
        <f aca="false">IF(AND(J57="",K57=""),"",J57+K57)</f>
        <v/>
      </c>
      <c r="M57" s="17"/>
      <c r="N57" s="18" t="str">
        <f aca="false">IF(OR(L57="",M57=""),"",M57-L57)</f>
        <v/>
      </c>
      <c r="O57" s="19" t="str">
        <f aca="false">IF(OR(L57="",L57=0,M57=""),"",(M57-L57)/L57)</f>
        <v/>
      </c>
      <c r="P57" s="15"/>
      <c r="Q57" s="17"/>
      <c r="R57" s="18" t="str">
        <f aca="false">IF(OR(P57&lt;&gt;"Sold",Q57="",L57=""),"",Q57-L57)</f>
        <v/>
      </c>
      <c r="S57" s="15"/>
    </row>
    <row r="58" customFormat="false" ht="15" hidden="false" customHeight="false" outlineLevel="0" collapsed="false">
      <c r="A58" s="20"/>
      <c r="B58" s="21"/>
      <c r="C58" s="20"/>
      <c r="D58" s="20"/>
      <c r="E58" s="21"/>
      <c r="F58" s="20"/>
      <c r="G58" s="20"/>
      <c r="H58" s="20"/>
      <c r="I58" s="20"/>
      <c r="J58" s="22"/>
      <c r="K58" s="22"/>
      <c r="L58" s="23" t="str">
        <f aca="false">IF(AND(J58="",K58=""),"",J58+K58)</f>
        <v/>
      </c>
      <c r="M58" s="22"/>
      <c r="N58" s="23" t="str">
        <f aca="false">IF(OR(L58="",M58=""),"",M58-L58)</f>
        <v/>
      </c>
      <c r="O58" s="24" t="str">
        <f aca="false">IF(OR(L58="",L58=0,M58=""),"",(M58-L58)/L58)</f>
        <v/>
      </c>
      <c r="P58" s="20"/>
      <c r="Q58" s="22"/>
      <c r="R58" s="23" t="str">
        <f aca="false">IF(OR(P58&lt;&gt;"Sold",Q58="",L58=""),"",Q58-L58)</f>
        <v/>
      </c>
      <c r="S58" s="20"/>
    </row>
    <row r="59" customFormat="false" ht="15" hidden="false" customHeight="false" outlineLevel="0" collapsed="false">
      <c r="A59" s="15"/>
      <c r="B59" s="16"/>
      <c r="C59" s="15"/>
      <c r="D59" s="15"/>
      <c r="E59" s="16"/>
      <c r="F59" s="15"/>
      <c r="G59" s="15"/>
      <c r="H59" s="15"/>
      <c r="I59" s="15"/>
      <c r="J59" s="17"/>
      <c r="K59" s="17"/>
      <c r="L59" s="18" t="str">
        <f aca="false">IF(AND(J59="",K59=""),"",J59+K59)</f>
        <v/>
      </c>
      <c r="M59" s="17"/>
      <c r="N59" s="18" t="str">
        <f aca="false">IF(OR(L59="",M59=""),"",M59-L59)</f>
        <v/>
      </c>
      <c r="O59" s="19" t="str">
        <f aca="false">IF(OR(L59="",L59=0,M59=""),"",(M59-L59)/L59)</f>
        <v/>
      </c>
      <c r="P59" s="15"/>
      <c r="Q59" s="17"/>
      <c r="R59" s="18" t="str">
        <f aca="false">IF(OR(P59&lt;&gt;"Sold",Q59="",L59=""),"",Q59-L59)</f>
        <v/>
      </c>
      <c r="S59" s="15"/>
    </row>
    <row r="60" customFormat="false" ht="15" hidden="false" customHeight="false" outlineLevel="0" collapsed="false">
      <c r="A60" s="20"/>
      <c r="B60" s="21"/>
      <c r="C60" s="20"/>
      <c r="D60" s="20"/>
      <c r="E60" s="21"/>
      <c r="F60" s="20"/>
      <c r="G60" s="20"/>
      <c r="H60" s="20"/>
      <c r="I60" s="20"/>
      <c r="J60" s="22"/>
      <c r="K60" s="22"/>
      <c r="L60" s="23" t="str">
        <f aca="false">IF(AND(J60="",K60=""),"",J60+K60)</f>
        <v/>
      </c>
      <c r="M60" s="22"/>
      <c r="N60" s="23" t="str">
        <f aca="false">IF(OR(L60="",M60=""),"",M60-L60)</f>
        <v/>
      </c>
      <c r="O60" s="24" t="str">
        <f aca="false">IF(OR(L60="",L60=0,M60=""),"",(M60-L60)/L60)</f>
        <v/>
      </c>
      <c r="P60" s="20"/>
      <c r="Q60" s="22"/>
      <c r="R60" s="23" t="str">
        <f aca="false">IF(OR(P60&lt;&gt;"Sold",Q60="",L60=""),"",Q60-L60)</f>
        <v/>
      </c>
      <c r="S60" s="20"/>
    </row>
    <row r="61" customFormat="false" ht="15" hidden="false" customHeight="false" outlineLevel="0" collapsed="false">
      <c r="A61" s="15"/>
      <c r="B61" s="16"/>
      <c r="C61" s="15"/>
      <c r="D61" s="15"/>
      <c r="E61" s="16"/>
      <c r="F61" s="15"/>
      <c r="G61" s="15"/>
      <c r="H61" s="15"/>
      <c r="I61" s="15"/>
      <c r="J61" s="17"/>
      <c r="K61" s="17"/>
      <c r="L61" s="18" t="str">
        <f aca="false">IF(AND(J61="",K61=""),"",J61+K61)</f>
        <v/>
      </c>
      <c r="M61" s="17"/>
      <c r="N61" s="18" t="str">
        <f aca="false">IF(OR(L61="",M61=""),"",M61-L61)</f>
        <v/>
      </c>
      <c r="O61" s="19" t="str">
        <f aca="false">IF(OR(L61="",L61=0,M61=""),"",(M61-L61)/L61)</f>
        <v/>
      </c>
      <c r="P61" s="15"/>
      <c r="Q61" s="17"/>
      <c r="R61" s="18" t="str">
        <f aca="false">IF(OR(P61&lt;&gt;"Sold",Q61="",L61=""),"",Q61-L61)</f>
        <v/>
      </c>
      <c r="S61" s="15"/>
    </row>
  </sheetData>
  <dataValidations count="1">
    <dataValidation allowBlank="true" errorStyle="stop" operator="between" showDropDown="false" showErrorMessage="false" showInputMessage="false" sqref="P2:P61" type="list">
      <formula1>"Holding,Sold"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2026-06-23T15:39:41Z</dcterms:created>
  <dc:creator>openpyxl</dc:creator>
  <dc:description/>
  <dc:language>en-US</dc:language>
  <cp:lastModifiedBy/>
  <dcterms:modified xsi:type="dcterms:W3CDTF">2026-06-23T15:39:41Z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